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20" windowWidth="15480" windowHeight="862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<sst xmlns="http://schemas.openxmlformats.org/spreadsheetml/2006/main" count="199" uniqueCount="161">
  <si>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</si>
  <si>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</si>
  <si>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</si>
  <si>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</si>
  <si>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</si>
  <si>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</si>
  <si>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</si>
  <si>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</si>
  <si>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</si>
  <si>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</si>
  <si>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</si>
  <si>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</si>
  <si>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</si>
  <si>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</si>
  <si>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</si>
  <si>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</si>
  <si>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</si>
  <si>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</si>
  <si>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</si>
  <si>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</si>
  <si>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</si>
  <si>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</si>
  <si>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</si>
  <si>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</si>
  <si>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</si>
  <si>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</si>
  <si>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</si>
  <si>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</si>
  <si>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</si>
  <si>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</si>
  <si>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</si>
  <si>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</si>
  <si>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</si>
  <si>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</si>
  <si>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</si>
  <si>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</si>
  <si>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</si>
  <si>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</si>
  <si>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</si>
  <si>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</si>
  <si>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</si>
  <si>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</si>
  <si>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</si>
  <si>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</si>
  <si>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</si>
  <si>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</si>
  <si>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</si>
  <si>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</si>
  <si>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</si>
  <si>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</si>
  <si>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</si>
  <si>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</si>
  <si>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</si>
  <si>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</si>
  <si>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</si>
  <si>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</si>
  <si>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</si>
  <si>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</si>
  <si>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</si>
  <si>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</si>
  <si>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</si>
  <si>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</si>
  <si>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</si>
  <si>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</si>
  <si>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</si>
  <si>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</si>
  <si>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</si>
  <si>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</si>
  <si>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</si>
  <si>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</si>
  <si>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</si>
  <si>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</si>
  <si>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</si>
  <si>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</si>
  <si>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</si>
  <si>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</si>
  <si>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</si>
  <si>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</si>
  <si>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</si>
  <si>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</si>
  <si>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</si>
  <si>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</si>
  <si>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</si>
  <si>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</si>
  <si>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</si>
  <si>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</si>
  <si>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</si>
  <si>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</si>
  <si>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</si>
  <si>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</si>
  <si>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</si>
  <si>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</si>
  <si>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</si>
  <si>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</si>
  <si>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</si>
  <si>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</si>
  <si>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</si>
  <si>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</si>
  <si>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</si>
  <si>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</si>
  <si>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</si>
  <si>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</si>
  <si>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</si>
  <si>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</si>
  <si>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</si>
  <si>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</si>
  <si>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</si>
  <si>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</si>
  <si>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</si>
  <si>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</si>
  <si>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</si>
  <si>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</si>
  <si>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</si>
  <si>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</si>
  <si>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</si>
  <si>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</si>
  <si>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</si>
  <si>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</si>
  <si>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</si>
  <si>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</si>
  <si>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</si>
  <si>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</si>
  <si>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</si>
  <si>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</si>
  <si>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</si>
  <si>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</si>
  <si>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</si>
  <si>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</si>
  <si>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12</t>
  </si>
  <si>
    <t>Bjaadal, Knut</t>
  </si>
  <si>
    <t>3006798</t>
  </si>
  <si>
    <t>Loftsgarden, Halvor</t>
  </si>
  <si>
    <t>TROLLJENTEMYRA'S TURTE</t>
  </si>
  <si>
    <t>14104/04</t>
  </si>
  <si>
    <t>T</t>
  </si>
  <si>
    <t>3870 Fyresdal</t>
  </si>
  <si>
    <t>578095800015733</t>
  </si>
  <si>
    <t>Norsk Elghund Grå</t>
  </si>
  <si>
    <t>Haslestad Hans Jørgen</t>
  </si>
  <si>
    <t>3178  Våle</t>
  </si>
  <si>
    <t>145</t>
  </si>
  <si>
    <t>08:00</t>
  </si>
  <si>
    <t>09:55</t>
  </si>
  <si>
    <t>N</t>
  </si>
  <si>
    <t>14:10</t>
  </si>
  <si>
    <t>J</t>
  </si>
  <si>
    <t>Høyrer los frå Turte i lite dalsøkk vel 500 m frå der hunden var inne seinste gongen. Truleg stand i uttaket. Lostakt 75, godt høyrbart tispemål.</t>
  </si>
  <si>
    <t>11:25</t>
  </si>
  <si>
    <t>Prøvegruppa gjeng inn mot losen.</t>
  </si>
  <si>
    <t>11:35</t>
  </si>
  <si>
    <t>Blir ganglos som rundar prøvegruppa før det vart høve til å prøve innkalling.</t>
  </si>
  <si>
    <t>11:42</t>
  </si>
  <si>
    <t>Stille, truleg versett av prøvegruppe. Hunden er kjapt innom og dreg direkte etter elgen. Finn sprangspor av mindre einsleg dyr.</t>
  </si>
  <si>
    <t>13:40</t>
  </si>
  <si>
    <t>Avsluttar ved bil med Turte i band.</t>
  </si>
  <si>
    <t>Halvor Loftsgarden</t>
  </si>
  <si>
    <t>Arne Gilde</t>
  </si>
  <si>
    <t>Aksel Thomassen</t>
  </si>
  <si>
    <t xml:space="preserve"> </t>
  </si>
  <si>
    <t>Turte attende utan at prøvegruppa har høyrt ny elgkontakt.</t>
  </si>
  <si>
    <t xml:space="preserve"> Slepper Turte som legg ivrig i veg, er koblbar i søket, målbevisst og med stor fart. Det er minus to grader og kraseføre.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</si>
</sst>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9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9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6">
      <selection activeCell="AP22" sqref="AP2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59" t="s">
        <v>39</v>
      </c>
      <c r="N3" s="60"/>
      <c r="O3" s="60"/>
      <c r="P3" s="61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39038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80" t="s">
        <v>132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125" t="s">
        <v>41</v>
      </c>
      <c r="T5" s="126"/>
      <c r="U5" s="126"/>
      <c r="V5" s="127"/>
      <c r="W5" s="134" t="s">
        <v>129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133</v>
      </c>
      <c r="F6" s="169"/>
      <c r="G6" s="169"/>
      <c r="H6" s="169"/>
      <c r="I6" s="169"/>
      <c r="J6" s="16" t="s">
        <v>43</v>
      </c>
      <c r="K6" s="170">
        <v>38134</v>
      </c>
      <c r="L6" s="171"/>
      <c r="M6" s="171"/>
      <c r="N6" s="172"/>
      <c r="O6" s="181" t="s">
        <v>44</v>
      </c>
      <c r="P6" s="182"/>
      <c r="Q6" s="168" t="s">
        <v>134</v>
      </c>
      <c r="R6" s="177"/>
      <c r="S6" s="92" t="s">
        <v>20</v>
      </c>
      <c r="T6" s="93"/>
      <c r="U6" s="93"/>
      <c r="V6" s="94"/>
      <c r="W6" s="162" t="s">
        <v>135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136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138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>
        <v>38568</v>
      </c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139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 t="s">
        <v>33</v>
      </c>
      <c r="I11" s="93" t="s">
        <v>4</v>
      </c>
      <c r="J11" s="93"/>
      <c r="K11" s="94"/>
      <c r="L11" s="15" t="s">
        <v>33</v>
      </c>
      <c r="M11" s="93" t="s">
        <v>8</v>
      </c>
      <c r="N11" s="93"/>
      <c r="O11" s="94"/>
      <c r="P11" s="15"/>
      <c r="Q11" s="119" t="s">
        <v>121</v>
      </c>
      <c r="R11" s="96"/>
      <c r="S11" s="97"/>
      <c r="T11" s="216" t="s">
        <v>141</v>
      </c>
      <c r="U11" s="216"/>
      <c r="V11" s="216"/>
      <c r="W11" s="216"/>
      <c r="X11" s="217"/>
      <c r="Y11" s="93" t="s">
        <v>11</v>
      </c>
      <c r="Z11" s="93"/>
      <c r="AA11" s="94"/>
      <c r="AB11" s="18"/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/>
      <c r="I12" s="93" t="s">
        <v>5</v>
      </c>
      <c r="J12" s="93"/>
      <c r="K12" s="94"/>
      <c r="L12" s="15"/>
      <c r="M12" s="93" t="s">
        <v>5</v>
      </c>
      <c r="N12" s="93"/>
      <c r="O12" s="94"/>
      <c r="P12" s="15" t="s">
        <v>33</v>
      </c>
      <c r="Q12" s="119" t="s">
        <v>17</v>
      </c>
      <c r="R12" s="96"/>
      <c r="S12" s="97"/>
      <c r="T12" s="42">
        <v>6</v>
      </c>
      <c r="U12" s="20" t="s">
        <v>48</v>
      </c>
      <c r="V12" s="40">
        <v>10</v>
      </c>
      <c r="W12" s="121" t="s">
        <v>27</v>
      </c>
      <c r="X12" s="122"/>
      <c r="Y12" s="93" t="s">
        <v>12</v>
      </c>
      <c r="Z12" s="93"/>
      <c r="AA12" s="94"/>
      <c r="AB12" s="18"/>
      <c r="AC12" s="93" t="s">
        <v>12</v>
      </c>
      <c r="AD12" s="93"/>
      <c r="AE12" s="93"/>
      <c r="AF12" s="93"/>
      <c r="AG12" s="94"/>
      <c r="AH12" s="18"/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15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/>
      <c r="AC13" s="93" t="s">
        <v>13</v>
      </c>
      <c r="AD13" s="93"/>
      <c r="AE13" s="93"/>
      <c r="AF13" s="93"/>
      <c r="AG13" s="94"/>
      <c r="AH13" s="18"/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1</v>
      </c>
      <c r="I14" s="192" t="s">
        <v>76</v>
      </c>
      <c r="J14" s="193"/>
      <c r="K14" s="193"/>
      <c r="L14" s="193"/>
      <c r="M14" s="194"/>
      <c r="N14" s="89">
        <v>500</v>
      </c>
      <c r="O14" s="90"/>
      <c r="P14" s="21" t="s">
        <v>49</v>
      </c>
      <c r="Q14" s="195" t="s">
        <v>50</v>
      </c>
      <c r="R14" s="196"/>
      <c r="S14" s="196"/>
      <c r="T14" s="197"/>
      <c r="U14" s="114" t="s">
        <v>142</v>
      </c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 t="s">
        <v>158</v>
      </c>
      <c r="I15" s="102" t="s">
        <v>28</v>
      </c>
      <c r="J15" s="103"/>
      <c r="K15" s="104"/>
      <c r="L15" s="89">
        <v>75</v>
      </c>
      <c r="M15" s="90"/>
      <c r="N15" s="91"/>
      <c r="O15" s="19" t="s">
        <v>65</v>
      </c>
      <c r="P15" s="44"/>
      <c r="Q15" s="43">
        <v>100</v>
      </c>
      <c r="R15" s="14" t="s">
        <v>27</v>
      </c>
      <c r="S15" s="111" t="s">
        <v>64</v>
      </c>
      <c r="T15" s="112"/>
      <c r="U15" s="113"/>
      <c r="V15" s="42">
        <v>100</v>
      </c>
      <c r="W15" s="109" t="s">
        <v>27</v>
      </c>
      <c r="X15" s="110"/>
      <c r="Y15" s="93" t="s">
        <v>15</v>
      </c>
      <c r="Z15" s="93"/>
      <c r="AA15" s="94"/>
      <c r="AB15" s="18">
        <v>1</v>
      </c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75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143</v>
      </c>
      <c r="R16" s="189" t="s">
        <v>122</v>
      </c>
      <c r="S16" s="190"/>
      <c r="T16" s="190"/>
      <c r="U16" s="191"/>
      <c r="V16" s="73" t="s">
        <v>144</v>
      </c>
      <c r="W16" s="73"/>
      <c r="X16" s="74"/>
      <c r="Y16" s="59" t="s">
        <v>29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22" t="s">
        <v>145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62" t="s">
        <v>30</v>
      </c>
      <c r="C18" s="79"/>
      <c r="D18" s="79"/>
      <c r="E18" s="79"/>
      <c r="F18" s="79"/>
      <c r="G18" s="79"/>
      <c r="H18" s="79"/>
      <c r="I18" s="62" t="s">
        <v>31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</row>
    <row r="19" spans="1:40" ht="30" customHeight="1">
      <c r="A19" s="12"/>
      <c r="B19" s="105" t="s">
        <v>141</v>
      </c>
      <c r="C19" s="106"/>
      <c r="D19" s="106"/>
      <c r="E19" s="106"/>
      <c r="F19" s="106"/>
      <c r="G19" s="106"/>
      <c r="H19" s="106"/>
      <c r="I19" s="65" t="s">
        <v>160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0" customHeight="1">
      <c r="A20" s="12"/>
      <c r="B20" s="56" t="s">
        <v>142</v>
      </c>
      <c r="C20" s="57"/>
      <c r="D20" s="57"/>
      <c r="E20" s="57"/>
      <c r="F20" s="57"/>
      <c r="G20" s="57"/>
      <c r="H20" s="57"/>
      <c r="I20" s="51" t="s">
        <v>146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6" t="s">
        <v>147</v>
      </c>
      <c r="C21" s="57"/>
      <c r="D21" s="57"/>
      <c r="E21" s="57"/>
      <c r="F21" s="57"/>
      <c r="G21" s="57"/>
      <c r="H21" s="57"/>
      <c r="I21" s="51" t="s">
        <v>148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6" t="s">
        <v>149</v>
      </c>
      <c r="C22" s="57"/>
      <c r="D22" s="57"/>
      <c r="E22" s="57"/>
      <c r="F22" s="57"/>
      <c r="G22" s="57"/>
      <c r="H22" s="57"/>
      <c r="I22" s="51" t="s">
        <v>150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6" t="s">
        <v>151</v>
      </c>
      <c r="C23" s="57"/>
      <c r="D23" s="57"/>
      <c r="E23" s="57"/>
      <c r="F23" s="57"/>
      <c r="G23" s="57"/>
      <c r="H23" s="57"/>
      <c r="I23" s="51" t="s">
        <v>152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6" t="s">
        <v>153</v>
      </c>
      <c r="C24" s="57"/>
      <c r="D24" s="57"/>
      <c r="E24" s="57"/>
      <c r="F24" s="57"/>
      <c r="G24" s="57"/>
      <c r="H24" s="57"/>
      <c r="I24" s="51" t="s">
        <v>159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6" t="s">
        <v>144</v>
      </c>
      <c r="C25" s="57"/>
      <c r="D25" s="57"/>
      <c r="E25" s="57"/>
      <c r="F25" s="57"/>
      <c r="G25" s="57"/>
      <c r="H25" s="57"/>
      <c r="I25" s="51" t="s">
        <v>154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6"/>
      <c r="C26" s="57"/>
      <c r="D26" s="57"/>
      <c r="E26" s="57"/>
      <c r="F26" s="57"/>
      <c r="G26" s="57"/>
      <c r="H26" s="57"/>
      <c r="I26" s="51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6"/>
      <c r="C27" s="57"/>
      <c r="D27" s="57"/>
      <c r="E27" s="57"/>
      <c r="F27" s="57"/>
      <c r="G27" s="57"/>
      <c r="H27" s="57"/>
      <c r="I27" s="51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6"/>
      <c r="C28" s="57"/>
      <c r="D28" s="57"/>
      <c r="E28" s="57"/>
      <c r="F28" s="57"/>
      <c r="G28" s="57"/>
      <c r="H28" s="57"/>
      <c r="I28" s="5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6"/>
      <c r="C29" s="57"/>
      <c r="D29" s="57"/>
      <c r="E29" s="57"/>
      <c r="F29" s="57"/>
      <c r="G29" s="57"/>
      <c r="H29" s="57"/>
      <c r="I29" s="51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6"/>
      <c r="C30" s="57"/>
      <c r="D30" s="57"/>
      <c r="E30" s="57"/>
      <c r="F30" s="57"/>
      <c r="G30" s="57"/>
      <c r="H30" s="57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6"/>
      <c r="C31" s="57"/>
      <c r="D31" s="57"/>
      <c r="E31" s="57"/>
      <c r="F31" s="57"/>
      <c r="G31" s="57"/>
      <c r="H31" s="57"/>
      <c r="I31" s="5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6"/>
      <c r="C32" s="57"/>
      <c r="D32" s="57"/>
      <c r="E32" s="57"/>
      <c r="F32" s="57"/>
      <c r="G32" s="57"/>
      <c r="H32" s="57"/>
      <c r="I32" s="5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6"/>
      <c r="C33" s="57"/>
      <c r="D33" s="57"/>
      <c r="E33" s="57"/>
      <c r="F33" s="57"/>
      <c r="G33" s="57"/>
      <c r="H33" s="57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6"/>
      <c r="C34" s="57"/>
      <c r="D34" s="57"/>
      <c r="E34" s="57"/>
      <c r="F34" s="57"/>
      <c r="G34" s="57"/>
      <c r="H34" s="57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2" t="s">
        <v>57</v>
      </c>
      <c r="C36" s="82"/>
      <c r="D36" s="82"/>
      <c r="E36" s="82"/>
      <c r="F36" s="82"/>
      <c r="G36" s="82"/>
      <c r="H36" s="82"/>
      <c r="I36" s="82"/>
      <c r="J36" s="83" t="s">
        <v>58</v>
      </c>
      <c r="K36" s="83"/>
      <c r="L36" s="83"/>
      <c r="M36" s="83"/>
      <c r="N36" s="83"/>
      <c r="O36" s="83"/>
      <c r="P36" s="23"/>
      <c r="Q36" s="45" t="s">
        <v>59</v>
      </c>
      <c r="R36" s="45"/>
      <c r="S36" s="45" t="s">
        <v>10</v>
      </c>
      <c r="T36" s="45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70">
        <v>8</v>
      </c>
      <c r="O37" s="70"/>
      <c r="P37" s="25" t="s">
        <v>33</v>
      </c>
      <c r="Q37" s="71">
        <v>2</v>
      </c>
      <c r="R37" s="72"/>
      <c r="S37" s="68">
        <f>IF(N37="S",8*Q37,IF(N37="K",7*Q37,INT(N37)*Q37))</f>
        <v>16</v>
      </c>
      <c r="T37" s="69"/>
      <c r="U37" s="26"/>
      <c r="V37" s="27">
        <v>1</v>
      </c>
      <c r="W37" s="87">
        <v>15</v>
      </c>
      <c r="X37" s="87"/>
      <c r="Y37" s="87"/>
      <c r="Z37" s="88"/>
      <c r="AA37" s="28">
        <v>8</v>
      </c>
      <c r="AB37" s="87"/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8</v>
      </c>
      <c r="O38" s="49"/>
      <c r="P38" s="25" t="s">
        <v>33</v>
      </c>
      <c r="Q38" s="71">
        <v>1</v>
      </c>
      <c r="R38" s="72"/>
      <c r="S38" s="68">
        <f>INT(N38)*Q38</f>
        <v>8</v>
      </c>
      <c r="T38" s="69"/>
      <c r="U38" s="26"/>
      <c r="V38" s="30">
        <v>2</v>
      </c>
      <c r="W38" s="46">
        <v>11</v>
      </c>
      <c r="X38" s="46"/>
      <c r="Y38" s="46"/>
      <c r="Z38" s="58"/>
      <c r="AA38" s="31">
        <v>9</v>
      </c>
      <c r="AB38" s="46"/>
      <c r="AC38" s="46"/>
      <c r="AD38" s="46"/>
      <c r="AE38" s="46"/>
      <c r="AF38" s="46"/>
      <c r="AG38" s="58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9">
        <v>8</v>
      </c>
      <c r="O39" s="49"/>
      <c r="P39" s="25" t="s">
        <v>33</v>
      </c>
      <c r="Q39" s="71">
        <v>1.5</v>
      </c>
      <c r="R39" s="72"/>
      <c r="S39" s="68">
        <f>INT(N39)*Q39</f>
        <v>12</v>
      </c>
      <c r="T39" s="69"/>
      <c r="U39" s="26"/>
      <c r="V39" s="30">
        <v>3</v>
      </c>
      <c r="W39" s="46">
        <v>21</v>
      </c>
      <c r="X39" s="46"/>
      <c r="Y39" s="46"/>
      <c r="Z39" s="58"/>
      <c r="AA39" s="31">
        <v>10</v>
      </c>
      <c r="AB39" s="46"/>
      <c r="AC39" s="46"/>
      <c r="AD39" s="46"/>
      <c r="AE39" s="46"/>
      <c r="AF39" s="46"/>
      <c r="AG39" s="58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3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246">
        <v>6</v>
      </c>
      <c r="O40" s="247"/>
      <c r="P40" s="25" t="s">
        <v>33</v>
      </c>
      <c r="Q40" s="71">
        <v>1</v>
      </c>
      <c r="R40" s="72"/>
      <c r="S40" s="68">
        <f>INT(N40)*Q40</f>
        <v>6</v>
      </c>
      <c r="T40" s="69"/>
      <c r="U40" s="26"/>
      <c r="V40" s="30">
        <v>4</v>
      </c>
      <c r="W40" s="46">
        <v>19</v>
      </c>
      <c r="X40" s="46"/>
      <c r="Y40" s="46"/>
      <c r="Z40" s="58"/>
      <c r="AA40" s="31">
        <v>11</v>
      </c>
      <c r="AB40" s="46"/>
      <c r="AC40" s="46"/>
      <c r="AD40" s="46"/>
      <c r="AE40" s="46"/>
      <c r="AF40" s="46"/>
      <c r="AG40" s="58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45">
        <v>10</v>
      </c>
      <c r="O41" s="91"/>
      <c r="P41" s="25" t="s">
        <v>33</v>
      </c>
      <c r="Q41" s="71">
        <v>1.5</v>
      </c>
      <c r="R41" s="72"/>
      <c r="S41" s="68">
        <f>INT(N41)*Q41</f>
        <v>15</v>
      </c>
      <c r="T41" s="69"/>
      <c r="U41" s="26"/>
      <c r="V41" s="30">
        <v>5</v>
      </c>
      <c r="W41" s="46">
        <v>14</v>
      </c>
      <c r="X41" s="46"/>
      <c r="Y41" s="46"/>
      <c r="Z41" s="58"/>
      <c r="AA41" s="31">
        <v>12</v>
      </c>
      <c r="AB41" s="46"/>
      <c r="AC41" s="46"/>
      <c r="AD41" s="46"/>
      <c r="AE41" s="46"/>
      <c r="AF41" s="46"/>
      <c r="AG41" s="58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3" t="s">
        <v>69</v>
      </c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243">
        <v>3</v>
      </c>
      <c r="O42" s="244"/>
      <c r="P42" s="255" t="s">
        <v>33</v>
      </c>
      <c r="Q42" s="251">
        <v>1</v>
      </c>
      <c r="R42" s="252"/>
      <c r="S42" s="75">
        <f>INT(N42)*Q42</f>
        <v>3</v>
      </c>
      <c r="T42" s="76"/>
      <c r="U42" s="26"/>
      <c r="V42" s="30">
        <v>6</v>
      </c>
      <c r="W42" s="46">
        <v>10</v>
      </c>
      <c r="X42" s="46"/>
      <c r="Y42" s="46"/>
      <c r="Z42" s="58"/>
      <c r="AA42" s="31">
        <v>13</v>
      </c>
      <c r="AB42" s="46"/>
      <c r="AC42" s="46"/>
      <c r="AD42" s="46"/>
      <c r="AE42" s="46"/>
      <c r="AF42" s="46"/>
      <c r="AG42" s="58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8" t="s">
        <v>70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50"/>
      <c r="N43" s="245"/>
      <c r="O43" s="91"/>
      <c r="P43" s="256"/>
      <c r="Q43" s="253"/>
      <c r="R43" s="254"/>
      <c r="S43" s="77"/>
      <c r="T43" s="78"/>
      <c r="U43" s="26"/>
      <c r="V43" s="33">
        <v>7</v>
      </c>
      <c r="W43" s="277"/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>
        <f>AVERAGE(W37:Z43,AB37:AG43,AK37:AN42)</f>
        <v>15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7</v>
      </c>
      <c r="O44" s="49"/>
      <c r="P44" s="25" t="s">
        <v>33</v>
      </c>
      <c r="Q44" s="71">
        <v>0.5</v>
      </c>
      <c r="R44" s="72"/>
      <c r="S44" s="68">
        <f>INT(N44)*Q44</f>
        <v>3.5</v>
      </c>
      <c r="T44" s="69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9</v>
      </c>
      <c r="O45" s="49"/>
      <c r="P45" s="25" t="s">
        <v>33</v>
      </c>
      <c r="Q45" s="71">
        <v>0.5</v>
      </c>
      <c r="R45" s="72"/>
      <c r="S45" s="68">
        <f>INT(N45)*Q45</f>
        <v>4.5</v>
      </c>
      <c r="T45" s="69"/>
      <c r="U45" s="225" t="s">
        <v>119</v>
      </c>
      <c r="V45" s="226"/>
      <c r="W45" s="226"/>
      <c r="X45" s="226"/>
      <c r="Y45" s="226"/>
      <c r="Z45" s="226"/>
      <c r="AA45" s="227"/>
      <c r="AB45" s="234"/>
      <c r="AC45" s="235"/>
      <c r="AD45" s="236"/>
      <c r="AE45" s="228" t="s">
        <v>10</v>
      </c>
      <c r="AF45" s="229"/>
      <c r="AG45" s="229"/>
      <c r="AH45" s="229"/>
      <c r="AI45" s="230"/>
      <c r="AJ45" s="239"/>
      <c r="AK45" s="240"/>
      <c r="AL45" s="237" t="s">
        <v>32</v>
      </c>
      <c r="AM45" s="226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10</v>
      </c>
      <c r="O46" s="49"/>
      <c r="P46" s="25" t="s">
        <v>33</v>
      </c>
      <c r="Q46" s="71">
        <v>0.5</v>
      </c>
      <c r="R46" s="72"/>
      <c r="S46" s="68">
        <f>INT(N46)*Q46</f>
        <v>5</v>
      </c>
      <c r="T46" s="69"/>
      <c r="U46" s="223" t="s">
        <v>118</v>
      </c>
      <c r="V46" s="122"/>
      <c r="W46" s="122"/>
      <c r="X46" s="122"/>
      <c r="Y46" s="122"/>
      <c r="Z46" s="122"/>
      <c r="AA46" s="224"/>
      <c r="AB46" s="231"/>
      <c r="AC46" s="232"/>
      <c r="AD46" s="233"/>
      <c r="AE46" s="210" t="s">
        <v>10</v>
      </c>
      <c r="AF46" s="211"/>
      <c r="AG46" s="211"/>
      <c r="AH46" s="211"/>
      <c r="AI46" s="212"/>
      <c r="AJ46" s="241"/>
      <c r="AK46" s="242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4</v>
      </c>
      <c r="O47" s="49"/>
      <c r="P47" s="25" t="s">
        <v>33</v>
      </c>
      <c r="Q47" s="71">
        <v>0.5</v>
      </c>
      <c r="R47" s="72"/>
      <c r="S47" s="68">
        <f>INT(N47)*Q47</f>
        <v>2</v>
      </c>
      <c r="T47" s="69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0</v>
      </c>
      <c r="AC47" s="272"/>
      <c r="AD47" s="273"/>
      <c r="AE47" s="210" t="s">
        <v>46</v>
      </c>
      <c r="AF47" s="211"/>
      <c r="AG47" s="211"/>
      <c r="AH47" s="211"/>
      <c r="AI47" s="212"/>
      <c r="AJ47" s="269"/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75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>
        <v>1</v>
      </c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156</v>
      </c>
      <c r="C51" s="258"/>
      <c r="D51" s="258"/>
      <c r="E51" s="258"/>
      <c r="F51" s="258"/>
      <c r="G51" s="258"/>
      <c r="H51" s="258"/>
      <c r="I51" s="258"/>
      <c r="J51" s="276"/>
      <c r="K51" s="257" t="s">
        <v>157</v>
      </c>
      <c r="L51" s="258"/>
      <c r="M51" s="258"/>
      <c r="N51" s="258"/>
      <c r="O51" s="258"/>
      <c r="P51" s="258"/>
      <c r="Q51" s="258"/>
      <c r="R51" s="258"/>
      <c r="S51" s="259" t="s">
        <v>155</v>
      </c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39038</v>
      </c>
      <c r="C55" s="10"/>
    </row>
    <row r="56" spans="1:40" ht="15">
      <c r="A56" s="10" t="s">
        <v>82</v>
      </c>
      <c r="B56" s="11" t="str">
        <f>AI2</f>
        <v>12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3006798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14104/04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14:10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08:00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2007-01-07T12:16:18Z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